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Claudia Mendez\Downloads\Formatos IFT 2021 - Sector Paraestatal del Estado 4to Trim 2021\"/>
    </mc:Choice>
  </mc:AlternateContent>
  <xr:revisionPtr revIDLastSave="0" documentId="13_ncr:1_{3D3EFFCE-4A0D-4175-9DD1-210F3DA5CDC8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9" i="1"/>
  <c r="H29" i="1"/>
  <c r="H17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E31" i="1"/>
  <c r="H31" i="1" s="1"/>
  <c r="E29" i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G160" i="1" s="1"/>
  <c r="F10" i="1"/>
  <c r="C10" i="1"/>
  <c r="C160" i="1" s="1"/>
  <c r="H10" i="1" l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<sst xmlns="http://schemas.openxmlformats.org/spreadsheetml/2006/main" count="163" uniqueCount="90">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</sst>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2617304</xdr:colOff>
      <xdr:row>162</xdr:row>
      <xdr:rowOff>41413</xdr:rowOff>
    </xdr:from>
    <xdr:to>
      <xdr:col>4</xdr:col>
      <xdr:colOff>932621</xdr:colOff>
      <xdr:row>166</xdr:row>
      <xdr:rowOff>79513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161122-7704-43B4-B286-D37ADE3C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32815696"/>
          <a:ext cx="3052969" cy="634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4" zoomScale="130" zoomScaleNormal="130" workbookViewId="0">
      <selection activeCell="F31" sqref="F31:G3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85508472</v>
      </c>
      <c r="D10" s="8">
        <f>SUM(D12,D20,D30,D40,D50,D60,D64,D73,D77)</f>
        <v>2909243.0000000005</v>
      </c>
      <c r="E10" s="28">
        <f t="shared" ref="E10:H10" si="0">SUM(E12,E20,E30,E40,E50,E60,E64,E73,E77)</f>
        <v>88417715</v>
      </c>
      <c r="F10" s="8">
        <f t="shared" si="0"/>
        <v>76124694.469999999</v>
      </c>
      <c r="G10" s="8">
        <f t="shared" si="0"/>
        <v>73847481.189999998</v>
      </c>
      <c r="H10" s="28">
        <f t="shared" si="0"/>
        <v>12293020.529999997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67738690</v>
      </c>
      <c r="D12" s="7">
        <f>SUM(D13:D19)</f>
        <v>2909243</v>
      </c>
      <c r="E12" s="29">
        <f t="shared" ref="E12:H12" si="1">SUM(E13:E19)</f>
        <v>70647933</v>
      </c>
      <c r="F12" s="7">
        <f t="shared" si="1"/>
        <v>58730232.240000002</v>
      </c>
      <c r="G12" s="7">
        <f t="shared" si="1"/>
        <v>58074988.370000005</v>
      </c>
      <c r="H12" s="29">
        <f t="shared" si="1"/>
        <v>11917700.759999998</v>
      </c>
    </row>
    <row r="13" spans="2:9" ht="24" x14ac:dyDescent="0.2">
      <c r="B13" s="10" t="s">
        <v>14</v>
      </c>
      <c r="C13" s="26">
        <v>24008160</v>
      </c>
      <c r="D13" s="25">
        <v>903548</v>
      </c>
      <c r="E13" s="30">
        <f>SUM(C13:D13)</f>
        <v>24911708</v>
      </c>
      <c r="F13" s="26">
        <v>24141505.609999999</v>
      </c>
      <c r="G13" s="26">
        <v>24141505.609999999</v>
      </c>
      <c r="H13" s="34">
        <f>SUM(E13-F13)</f>
        <v>770202.3900000006</v>
      </c>
    </row>
    <row r="14" spans="2:9" ht="22.9" customHeight="1" x14ac:dyDescent="0.2">
      <c r="B14" s="10" t="s">
        <v>15</v>
      </c>
      <c r="C14" s="26">
        <v>24585028</v>
      </c>
      <c r="D14" s="25">
        <v>958030</v>
      </c>
      <c r="E14" s="30">
        <f t="shared" ref="E14:E79" si="2">SUM(C14:D14)</f>
        <v>25543058</v>
      </c>
      <c r="F14" s="26">
        <v>18987049.75</v>
      </c>
      <c r="G14" s="26">
        <v>18971414.460000001</v>
      </c>
      <c r="H14" s="34">
        <f t="shared" ref="H14:H79" si="3">SUM(E14-F14)</f>
        <v>6556008.25</v>
      </c>
    </row>
    <row r="15" spans="2:9" x14ac:dyDescent="0.2">
      <c r="B15" s="10" t="s">
        <v>16</v>
      </c>
      <c r="C15" s="26">
        <v>9533729</v>
      </c>
      <c r="D15" s="25">
        <v>815772</v>
      </c>
      <c r="E15" s="30">
        <f t="shared" si="2"/>
        <v>10349501</v>
      </c>
      <c r="F15" s="26">
        <v>6886275.5300000003</v>
      </c>
      <c r="G15" s="26">
        <v>6886275.5300000003</v>
      </c>
      <c r="H15" s="34">
        <f t="shared" si="3"/>
        <v>3463225.4699999997</v>
      </c>
    </row>
    <row r="16" spans="2:9" x14ac:dyDescent="0.2">
      <c r="B16" s="10" t="s">
        <v>17</v>
      </c>
      <c r="C16" s="26">
        <v>5844209</v>
      </c>
      <c r="D16" s="25">
        <v>-70164.490000000005</v>
      </c>
      <c r="E16" s="30">
        <f t="shared" si="2"/>
        <v>5774044.5099999998</v>
      </c>
      <c r="F16" s="26">
        <v>4645779.8600000003</v>
      </c>
      <c r="G16" s="26">
        <v>4076171.28</v>
      </c>
      <c r="H16" s="34">
        <f t="shared" si="3"/>
        <v>1128264.6499999994</v>
      </c>
    </row>
    <row r="17" spans="2:8" x14ac:dyDescent="0.2">
      <c r="B17" s="10" t="s">
        <v>18</v>
      </c>
      <c r="C17" s="26">
        <v>3767564</v>
      </c>
      <c r="D17" s="25">
        <v>302057.49</v>
      </c>
      <c r="E17" s="30">
        <f t="shared" si="2"/>
        <v>4069621.49</v>
      </c>
      <c r="F17" s="26">
        <v>4069621.49</v>
      </c>
      <c r="G17" s="26">
        <v>3999621.49</v>
      </c>
      <c r="H17" s="34">
        <f t="shared" si="3"/>
        <v>0</v>
      </c>
    </row>
    <row r="18" spans="2:8" x14ac:dyDescent="0.2">
      <c r="B18" s="10" t="s">
        <v>19</v>
      </c>
      <c r="C18" s="26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6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3530000</v>
      </c>
      <c r="D20" s="7">
        <f t="shared" ref="D20:H20" si="4">SUM(D21:D29)</f>
        <v>-26356.089999999938</v>
      </c>
      <c r="E20" s="29">
        <f t="shared" si="4"/>
        <v>3503643.9099999997</v>
      </c>
      <c r="F20" s="7">
        <f t="shared" si="4"/>
        <v>3128324.1399999997</v>
      </c>
      <c r="G20" s="7">
        <f t="shared" si="4"/>
        <v>2820105.7299999995</v>
      </c>
      <c r="H20" s="29">
        <f t="shared" si="4"/>
        <v>375319.7699999999</v>
      </c>
    </row>
    <row r="21" spans="2:8" ht="24" x14ac:dyDescent="0.2">
      <c r="B21" s="10" t="s">
        <v>22</v>
      </c>
      <c r="C21" s="26">
        <v>2200000</v>
      </c>
      <c r="D21" s="25">
        <v>-134188.82999999999</v>
      </c>
      <c r="E21" s="30">
        <f t="shared" si="2"/>
        <v>2065811.17</v>
      </c>
      <c r="F21" s="26">
        <v>1961686.79</v>
      </c>
      <c r="G21" s="26">
        <v>1683318.83</v>
      </c>
      <c r="H21" s="34">
        <f t="shared" si="3"/>
        <v>104124.37999999989</v>
      </c>
    </row>
    <row r="22" spans="2:8" x14ac:dyDescent="0.2">
      <c r="B22" s="10" t="s">
        <v>23</v>
      </c>
      <c r="C22" s="26">
        <v>200000</v>
      </c>
      <c r="D22" s="25">
        <v>-27471</v>
      </c>
      <c r="E22" s="30">
        <f t="shared" si="2"/>
        <v>172529</v>
      </c>
      <c r="F22" s="26">
        <v>161827.69</v>
      </c>
      <c r="G22" s="26">
        <v>151005.49</v>
      </c>
      <c r="H22" s="34">
        <f t="shared" si="3"/>
        <v>10701.309999999998</v>
      </c>
    </row>
    <row r="23" spans="2:8" ht="24" x14ac:dyDescent="0.2">
      <c r="B23" s="10" t="s">
        <v>24</v>
      </c>
      <c r="C23" s="26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6">
        <v>10000</v>
      </c>
      <c r="D24" s="25">
        <v>188802.82</v>
      </c>
      <c r="E24" s="30">
        <f t="shared" si="2"/>
        <v>198802.82</v>
      </c>
      <c r="F24" s="26">
        <v>198802.82</v>
      </c>
      <c r="G24" s="26">
        <v>192378.62</v>
      </c>
      <c r="H24" s="34">
        <f t="shared" si="3"/>
        <v>0</v>
      </c>
    </row>
    <row r="25" spans="2:8" ht="23.45" customHeight="1" x14ac:dyDescent="0.2">
      <c r="B25" s="10" t="s">
        <v>26</v>
      </c>
      <c r="C25" s="26">
        <v>20000</v>
      </c>
      <c r="D25" s="25">
        <v>0</v>
      </c>
      <c r="E25" s="30">
        <f t="shared" si="2"/>
        <v>20000</v>
      </c>
      <c r="F25" s="26">
        <v>575</v>
      </c>
      <c r="G25" s="26">
        <v>575</v>
      </c>
      <c r="H25" s="34">
        <f t="shared" si="3"/>
        <v>19425</v>
      </c>
    </row>
    <row r="26" spans="2:8" x14ac:dyDescent="0.2">
      <c r="B26" s="10" t="s">
        <v>27</v>
      </c>
      <c r="C26" s="26">
        <v>800000</v>
      </c>
      <c r="D26" s="25">
        <v>-139025.29999999999</v>
      </c>
      <c r="E26" s="30">
        <f t="shared" si="2"/>
        <v>660974.69999999995</v>
      </c>
      <c r="F26" s="26">
        <v>551038.18999999994</v>
      </c>
      <c r="G26" s="26">
        <v>551038.18999999994</v>
      </c>
      <c r="H26" s="34">
        <f t="shared" si="3"/>
        <v>109936.51000000001</v>
      </c>
    </row>
    <row r="27" spans="2:8" ht="24" x14ac:dyDescent="0.2">
      <c r="B27" s="10" t="s">
        <v>28</v>
      </c>
      <c r="C27" s="26">
        <v>100000</v>
      </c>
      <c r="D27" s="25">
        <v>-38499.71</v>
      </c>
      <c r="E27" s="30">
        <f t="shared" si="2"/>
        <v>61500.29</v>
      </c>
      <c r="F27" s="26">
        <v>4266.3599999999997</v>
      </c>
      <c r="G27" s="26">
        <v>4266.3599999999997</v>
      </c>
      <c r="H27" s="34">
        <f t="shared" si="3"/>
        <v>57233.93</v>
      </c>
    </row>
    <row r="28" spans="2:8" ht="12" customHeight="1" x14ac:dyDescent="0.2">
      <c r="B28" s="10" t="s">
        <v>29</v>
      </c>
      <c r="C28" s="26">
        <v>100000</v>
      </c>
      <c r="D28" s="25">
        <v>-26101.360000000001</v>
      </c>
      <c r="E28" s="30">
        <f t="shared" si="2"/>
        <v>73898.64</v>
      </c>
      <c r="F28" s="26">
        <v>0</v>
      </c>
      <c r="G28" s="26">
        <v>0</v>
      </c>
      <c r="H28" s="34">
        <f t="shared" si="3"/>
        <v>73898.64</v>
      </c>
    </row>
    <row r="29" spans="2:8" ht="25.9" customHeight="1" x14ac:dyDescent="0.2">
      <c r="B29" s="10" t="s">
        <v>30</v>
      </c>
      <c r="C29" s="26">
        <v>100000</v>
      </c>
      <c r="D29" s="25">
        <v>150127.29</v>
      </c>
      <c r="E29" s="30">
        <f t="shared" si="2"/>
        <v>250127.29</v>
      </c>
      <c r="F29" s="26">
        <v>250127.29</v>
      </c>
      <c r="G29" s="26">
        <v>237523.24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14239782</v>
      </c>
      <c r="D30" s="7">
        <f t="shared" ref="D30:H30" si="5">SUM(D31:D39)</f>
        <v>26356.090000000317</v>
      </c>
      <c r="E30" s="29">
        <f t="shared" si="5"/>
        <v>14266138.090000002</v>
      </c>
      <c r="F30" s="7">
        <f t="shared" si="5"/>
        <v>14266138.090000002</v>
      </c>
      <c r="G30" s="7">
        <f t="shared" si="5"/>
        <v>12952387.090000002</v>
      </c>
      <c r="H30" s="29">
        <f t="shared" si="5"/>
        <v>-3.2014213502407074E-10</v>
      </c>
    </row>
    <row r="31" spans="2:8" x14ac:dyDescent="0.2">
      <c r="B31" s="10" t="s">
        <v>32</v>
      </c>
      <c r="C31" s="26">
        <v>1600000</v>
      </c>
      <c r="D31" s="25">
        <v>-534114.91</v>
      </c>
      <c r="E31" s="30">
        <f t="shared" si="2"/>
        <v>1065885.0899999999</v>
      </c>
      <c r="F31" s="26">
        <v>1065885.0900000001</v>
      </c>
      <c r="G31" s="26">
        <v>1036630.08</v>
      </c>
      <c r="H31" s="34">
        <f t="shared" si="3"/>
        <v>-2.3283064365386963E-10</v>
      </c>
    </row>
    <row r="32" spans="2:8" x14ac:dyDescent="0.2">
      <c r="B32" s="10" t="s">
        <v>33</v>
      </c>
      <c r="C32" s="26">
        <v>4800000</v>
      </c>
      <c r="D32" s="25">
        <v>-112234.7</v>
      </c>
      <c r="E32" s="30">
        <f t="shared" si="2"/>
        <v>4687765.3</v>
      </c>
      <c r="F32" s="26">
        <v>4687765.3</v>
      </c>
      <c r="G32" s="26">
        <v>4457679.3</v>
      </c>
      <c r="H32" s="34">
        <f t="shared" si="3"/>
        <v>0</v>
      </c>
    </row>
    <row r="33" spans="2:8" ht="24" x14ac:dyDescent="0.2">
      <c r="B33" s="10" t="s">
        <v>34</v>
      </c>
      <c r="C33" s="26">
        <v>1500000</v>
      </c>
      <c r="D33" s="25">
        <v>730568.17</v>
      </c>
      <c r="E33" s="30">
        <f t="shared" si="2"/>
        <v>2230568.17</v>
      </c>
      <c r="F33" s="26">
        <v>2230568.17</v>
      </c>
      <c r="G33" s="26">
        <v>1869602.25</v>
      </c>
      <c r="H33" s="34">
        <f t="shared" si="3"/>
        <v>0</v>
      </c>
    </row>
    <row r="34" spans="2:8" ht="24.6" customHeight="1" x14ac:dyDescent="0.2">
      <c r="B34" s="10" t="s">
        <v>35</v>
      </c>
      <c r="C34" s="26">
        <v>500000</v>
      </c>
      <c r="D34" s="25">
        <v>-155206.74</v>
      </c>
      <c r="E34" s="30">
        <f t="shared" si="2"/>
        <v>344793.26</v>
      </c>
      <c r="F34" s="26">
        <v>344793.26</v>
      </c>
      <c r="G34" s="26">
        <v>342473.26</v>
      </c>
      <c r="H34" s="34">
        <f t="shared" si="3"/>
        <v>0</v>
      </c>
    </row>
    <row r="35" spans="2:8" ht="24" x14ac:dyDescent="0.2">
      <c r="B35" s="10" t="s">
        <v>36</v>
      </c>
      <c r="C35" s="26">
        <v>739782</v>
      </c>
      <c r="D35" s="25">
        <v>2303042.91</v>
      </c>
      <c r="E35" s="30">
        <f t="shared" si="2"/>
        <v>3042824.91</v>
      </c>
      <c r="F35" s="26">
        <v>3042824.91</v>
      </c>
      <c r="G35" s="26">
        <v>2563142.84</v>
      </c>
      <c r="H35" s="34">
        <f t="shared" si="3"/>
        <v>0</v>
      </c>
    </row>
    <row r="36" spans="2:8" ht="24" x14ac:dyDescent="0.2">
      <c r="B36" s="10" t="s">
        <v>37</v>
      </c>
      <c r="C36" s="26">
        <v>0</v>
      </c>
      <c r="D36" s="25">
        <v>614586.06999999995</v>
      </c>
      <c r="E36" s="30">
        <f t="shared" si="2"/>
        <v>614586.06999999995</v>
      </c>
      <c r="F36" s="26">
        <v>614586.06999999995</v>
      </c>
      <c r="G36" s="26">
        <v>614586.06999999995</v>
      </c>
      <c r="H36" s="34">
        <f t="shared" si="3"/>
        <v>0</v>
      </c>
    </row>
    <row r="37" spans="2:8" x14ac:dyDescent="0.2">
      <c r="B37" s="10" t="s">
        <v>38</v>
      </c>
      <c r="C37" s="26">
        <v>600000</v>
      </c>
      <c r="D37" s="25">
        <v>-214855.42</v>
      </c>
      <c r="E37" s="30">
        <f t="shared" si="2"/>
        <v>385144.57999999996</v>
      </c>
      <c r="F37" s="26">
        <v>385144.58</v>
      </c>
      <c r="G37" s="26">
        <v>385144.58</v>
      </c>
      <c r="H37" s="34">
        <f t="shared" si="3"/>
        <v>-5.8207660913467407E-11</v>
      </c>
    </row>
    <row r="38" spans="2:8" x14ac:dyDescent="0.2">
      <c r="B38" s="10" t="s">
        <v>39</v>
      </c>
      <c r="C38" s="26">
        <v>1500000</v>
      </c>
      <c r="D38" s="25">
        <v>-1392392.03</v>
      </c>
      <c r="E38" s="30">
        <f t="shared" si="2"/>
        <v>107607.96999999997</v>
      </c>
      <c r="F38" s="26">
        <v>107607.97</v>
      </c>
      <c r="G38" s="26">
        <v>107607.97</v>
      </c>
      <c r="H38" s="34">
        <f t="shared" si="3"/>
        <v>-2.9103830456733704E-11</v>
      </c>
    </row>
    <row r="39" spans="2:8" x14ac:dyDescent="0.2">
      <c r="B39" s="10" t="s">
        <v>40</v>
      </c>
      <c r="C39" s="26">
        <v>3000000</v>
      </c>
      <c r="D39" s="25">
        <v>-1213037.26</v>
      </c>
      <c r="E39" s="30">
        <f t="shared" si="2"/>
        <v>1786962.74</v>
      </c>
      <c r="F39" s="26">
        <v>1786962.74</v>
      </c>
      <c r="G39" s="26">
        <v>1575520.74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85508472</v>
      </c>
      <c r="D160" s="24">
        <f t="shared" ref="D160:G160" si="28">SUM(D10,D85)</f>
        <v>2909243.0000000005</v>
      </c>
      <c r="E160" s="32">
        <f>SUM(E10,E85)</f>
        <v>88417715</v>
      </c>
      <c r="F160" s="24">
        <f t="shared" si="28"/>
        <v>76124694.469999999</v>
      </c>
      <c r="G160" s="24">
        <f t="shared" si="28"/>
        <v>73847481.189999998</v>
      </c>
      <c r="H160" s="32">
        <f>SUM(H10,H85)</f>
        <v>12293020.529999997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Mendez</cp:lastModifiedBy>
  <dcterms:created xsi:type="dcterms:W3CDTF">2020-01-08T21:14:59Z</dcterms:created>
  <dcterms:modified xsi:type="dcterms:W3CDTF">2022-01-26T20:45:04Z</dcterms:modified>
</cp:coreProperties>
</file>